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Users\JMartiR\Documents\MAPAS DE RIESGOS Y PLAN DE ACCIÓN 4 TRIMESTRE\PAGADURIA - CONTRATOS\"/>
    </mc:Choice>
  </mc:AlternateContent>
  <xr:revisionPtr revIDLastSave="0" documentId="8_{F21BC0E0-0CFD-471F-AFF3-1DD6E2BD11F9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GESTION FINANCIER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H9" i="1" l="1"/>
  <c r="H8" i="1"/>
  <c r="H7" i="1"/>
  <c r="H6" i="1"/>
  <c r="J9" i="1" l="1"/>
  <c r="J8" i="1"/>
  <c r="J7" i="1" l="1"/>
  <c r="K7" i="1" s="1"/>
  <c r="K6" i="1"/>
  <c r="K9" i="1" l="1"/>
  <c r="K8" i="1"/>
</calcChain>
</file>

<file path=xl/sharedStrings.xml><?xml version="1.0" encoding="utf-8"?>
<sst xmlns="http://schemas.openxmlformats.org/spreadsheetml/2006/main" count="53" uniqueCount="42">
  <si>
    <t>MATRIZ DE INDICADORES</t>
  </si>
  <si>
    <t>PROCESO</t>
  </si>
  <si>
    <t>GESTIÓN FINANCIERA Y PRESUPUESTAL</t>
  </si>
  <si>
    <t>SECCIONAL</t>
  </si>
  <si>
    <t>AÑO DE MEDICIÓN</t>
  </si>
  <si>
    <t>INDICADORES</t>
  </si>
  <si>
    <t>DESCRIPCIÓN</t>
  </si>
  <si>
    <t>MEDICIÓN</t>
  </si>
  <si>
    <t>ITEM</t>
  </si>
  <si>
    <t>NOMBRE DEL INDICADOR / VARIABLE</t>
  </si>
  <si>
    <t>TIPO</t>
  </si>
  <si>
    <t>FÓRMULA</t>
  </si>
  <si>
    <t>FRECUENCIA DE MEDICIÓN</t>
  </si>
  <si>
    <t>PERIODO DE MEDICIÓN</t>
  </si>
  <si>
    <t>META PERÍODO
(año anterior)</t>
  </si>
  <si>
    <t>MEDICIÓN PERÍODO
(año anterior)</t>
  </si>
  <si>
    <t>META PERÍODO
(año actual)</t>
  </si>
  <si>
    <t>MEDICIÓN PERÍODO
(año actual)</t>
  </si>
  <si>
    <t>RANGOS</t>
  </si>
  <si>
    <t>ANÁLISIS</t>
  </si>
  <si>
    <t>Ejecución Presupuestal</t>
  </si>
  <si>
    <t>Indicador</t>
  </si>
  <si>
    <t>(Recursos comprometidos (A) / Recursos apropiados (B))*100.</t>
  </si>
  <si>
    <t>Trimestral</t>
  </si>
  <si>
    <t>T1</t>
  </si>
  <si>
    <t>T2</t>
  </si>
  <si>
    <t>T3</t>
  </si>
  <si>
    <t>T4</t>
  </si>
  <si>
    <t>VARIABLES</t>
  </si>
  <si>
    <t>A</t>
  </si>
  <si>
    <t>Recursos comprometidos</t>
  </si>
  <si>
    <t>Variable</t>
  </si>
  <si>
    <t>RECURSOS COMPROMETIDOS PARA LA EJECUCIÓN PRESUPUESTAL</t>
  </si>
  <si>
    <t>B</t>
  </si>
  <si>
    <t xml:space="preserve">Recursos apropiados </t>
  </si>
  <si>
    <t>RECURSOS APROPIADOS PARA LA EJECUCIÓN PRESUPUESTAL</t>
  </si>
  <si>
    <t xml:space="preserve">Variable Nº Total de encuestas realizadas </t>
  </si>
  <si>
    <t>VILLAVICENCIO</t>
  </si>
  <si>
    <t>Durante el Primer Trimestre de 2024 se apropio el valor de $124.484.693.181.= y se comprometieron $36.601.183.155.= arrojando un porcentaje de cumplimiento del 29.40%  superando la meta establecida en la caracterización del proceso del 21%. Información extraida del Reporte de Ejecución Presupuestal SIIF al 31 de Marzo de 2024.</t>
  </si>
  <si>
    <t>Durante el Segundo Trimestre de 2024 se apropio el valor de $139.750.056.984.= y se comprometieron $83.861.987.673.= arrojando un porcentaje de cumplimiento del 60.01%  superando la meta establecida en la caracterización del proceso del 47%. Información extraida del Reporte de Ejecución Presupuestal SIIF al 30 de Junio de 2024.</t>
  </si>
  <si>
    <t>Durante el Tercer Trimestre de 2024 se apropio el valor de $168.078.099.830.= y se comprometieron $138.209.657.440.= arrojando un porcentaje de cumplimiento del 82.23%  superando la meta establecida en la caracterización del proceso del 70%. Información extraida del Reporte de Ejecución Presupuestal SIIF al 30 de Septiembre de 2024.</t>
  </si>
  <si>
    <t>Durante el Cuarto Trimestre de 2024 se apropio el valor de $213.203.944.162.= y se comprometieron $212.180.114.396.= arrojando un porcentaje de cumplimiento del 99.52%  por debajo de la meta establecida en la caracterización del proceso del 0,48%. Información extraida del Reporte de Ejecución Presupuestal SIIF al 31 de Diciembre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</si>
</sst>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0"/>
      <name val="Arial Black"/>
      <family val="2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double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rgb="FF999999"/>
      </right>
      <top style="thick">
        <color indexed="64"/>
      </top>
      <bottom/>
      <diagonal/>
    </border>
    <border>
      <left style="thin">
        <color rgb="FF999999"/>
      </left>
      <right style="thin">
        <color rgb="FF999999"/>
      </right>
      <top style="thick">
        <color indexed="64"/>
      </top>
      <bottom/>
      <diagonal/>
    </border>
    <border>
      <left style="thin">
        <color rgb="FF999999"/>
      </left>
      <right/>
      <top style="thick">
        <color indexed="64"/>
      </top>
      <bottom/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 style="thin">
        <color rgb="FF999999"/>
      </left>
      <right/>
      <top style="thick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rgb="FF999999"/>
      </right>
      <top/>
      <bottom style="double">
        <color indexed="64"/>
      </bottom>
      <diagonal/>
    </border>
    <border>
      <left style="thin">
        <color rgb="FF999999"/>
      </left>
      <right style="thin">
        <color rgb="FF999999"/>
      </right>
      <top/>
      <bottom style="double">
        <color indexed="64"/>
      </bottom>
      <diagonal/>
    </border>
    <border>
      <left style="thin">
        <color rgb="FF999999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rgb="FF999999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double">
        <color indexed="64"/>
      </left>
      <right/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 style="thick">
        <color indexed="64"/>
      </right>
      <top/>
      <bottom style="thin">
        <color rgb="FF999999"/>
      </bottom>
      <diagonal/>
    </border>
    <border>
      <left style="thick">
        <color indexed="64"/>
      </left>
      <right style="thin">
        <color rgb="FF999999"/>
      </right>
      <top/>
      <bottom style="thin">
        <color theme="0" tint="-0.34998626667073579"/>
      </bottom>
      <diagonal/>
    </border>
    <border>
      <left style="thin">
        <color rgb="FF999999"/>
      </left>
      <right style="double">
        <color indexed="64"/>
      </right>
      <top/>
      <bottom style="thin">
        <color rgb="FF999999"/>
      </bottom>
      <diagonal/>
    </border>
    <border>
      <left style="double">
        <color indexed="64"/>
      </left>
      <right style="double">
        <color indexed="64"/>
      </right>
      <top style="thin">
        <color rgb="FF999999"/>
      </top>
      <bottom style="thin">
        <color rgb="FF999999"/>
      </bottom>
      <diagonal/>
    </border>
    <border>
      <left style="double">
        <color indexed="64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ck">
        <color indexed="64"/>
      </right>
      <top style="thin">
        <color rgb="FF999999"/>
      </top>
      <bottom style="thin">
        <color rgb="FF999999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rgb="FF999999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rgb="FF999999"/>
      </top>
      <bottom style="double">
        <color indexed="64"/>
      </bottom>
      <diagonal/>
    </border>
    <border>
      <left style="double">
        <color indexed="64"/>
      </left>
      <right/>
      <top style="thin">
        <color rgb="FF999999"/>
      </top>
      <bottom style="double">
        <color indexed="64"/>
      </bottom>
      <diagonal/>
    </border>
    <border>
      <left/>
      <right/>
      <top style="thin">
        <color rgb="FF999999"/>
      </top>
      <bottom style="double">
        <color indexed="64"/>
      </bottom>
      <diagonal/>
    </border>
    <border>
      <left/>
      <right style="thick">
        <color indexed="64"/>
      </right>
      <top style="thin">
        <color rgb="FF999999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4" fillId="4" borderId="10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7" borderId="32" xfId="0" applyFont="1" applyFill="1" applyBorder="1" applyAlignment="1">
      <alignment horizontal="center" vertical="center" wrapText="1"/>
    </xf>
    <xf numFmtId="0" fontId="0" fillId="10" borderId="35" xfId="0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0" fillId="11" borderId="42" xfId="0" applyFill="1" applyBorder="1" applyAlignment="1">
      <alignment horizontal="center" vertical="center" wrapText="1"/>
    </xf>
    <xf numFmtId="0" fontId="0" fillId="12" borderId="42" xfId="0" applyFill="1" applyBorder="1" applyAlignment="1">
      <alignment horizontal="center" vertical="center" wrapText="1"/>
    </xf>
    <xf numFmtId="0" fontId="0" fillId="8" borderId="47" xfId="0" applyFill="1" applyBorder="1" applyAlignment="1">
      <alignment horizontal="center" vertical="center" wrapText="1"/>
    </xf>
    <xf numFmtId="0" fontId="0" fillId="7" borderId="51" xfId="0" applyFill="1" applyBorder="1" applyAlignment="1">
      <alignment horizontal="center" vertical="center" wrapText="1"/>
    </xf>
    <xf numFmtId="43" fontId="1" fillId="13" borderId="51" xfId="1" applyFont="1" applyFill="1" applyBorder="1" applyAlignment="1">
      <alignment horizontal="left" vertical="center" wrapText="1"/>
    </xf>
    <xf numFmtId="0" fontId="0" fillId="7" borderId="53" xfId="0" applyFill="1" applyBorder="1" applyAlignment="1">
      <alignment vertical="center" wrapText="1"/>
    </xf>
    <xf numFmtId="0" fontId="0" fillId="7" borderId="54" xfId="0" applyFill="1" applyBorder="1" applyAlignment="1">
      <alignment vertical="center" wrapText="1"/>
    </xf>
    <xf numFmtId="0" fontId="0" fillId="7" borderId="55" xfId="0" applyFill="1" applyBorder="1" applyAlignment="1">
      <alignment vertical="center" wrapText="1"/>
    </xf>
    <xf numFmtId="0" fontId="0" fillId="7" borderId="58" xfId="0" applyFill="1" applyBorder="1" applyAlignment="1">
      <alignment horizontal="center" vertical="center" wrapText="1"/>
    </xf>
    <xf numFmtId="0" fontId="0" fillId="7" borderId="59" xfId="0" applyFill="1" applyBorder="1" applyAlignment="1">
      <alignment vertical="center" wrapText="1"/>
    </xf>
    <xf numFmtId="0" fontId="0" fillId="7" borderId="60" xfId="0" applyFill="1" applyBorder="1" applyAlignment="1">
      <alignment vertical="center" wrapText="1"/>
    </xf>
    <xf numFmtId="0" fontId="0" fillId="7" borderId="61" xfId="0" applyFill="1" applyBorder="1" applyAlignment="1">
      <alignment vertical="center" wrapText="1"/>
    </xf>
    <xf numFmtId="0" fontId="0" fillId="7" borderId="62" xfId="0" applyFill="1" applyBorder="1" applyAlignment="1">
      <alignment horizontal="center" vertical="center" wrapText="1"/>
    </xf>
    <xf numFmtId="43" fontId="1" fillId="13" borderId="62" xfId="1" applyFont="1" applyFill="1" applyBorder="1" applyAlignment="1">
      <alignment horizontal="left" vertical="center" wrapText="1"/>
    </xf>
    <xf numFmtId="0" fontId="0" fillId="7" borderId="63" xfId="0" applyFill="1" applyBorder="1" applyAlignment="1">
      <alignment vertical="center" wrapText="1"/>
    </xf>
    <xf numFmtId="0" fontId="0" fillId="7" borderId="0" xfId="0" applyFill="1" applyBorder="1" applyAlignment="1">
      <alignment vertical="center" wrapText="1"/>
    </xf>
    <xf numFmtId="0" fontId="0" fillId="7" borderId="64" xfId="0" applyFill="1" applyBorder="1" applyAlignment="1">
      <alignment vertical="center" wrapText="1"/>
    </xf>
    <xf numFmtId="0" fontId="0" fillId="7" borderId="67" xfId="0" applyFill="1" applyBorder="1" applyAlignment="1">
      <alignment horizontal="center" vertical="center" wrapText="1"/>
    </xf>
    <xf numFmtId="43" fontId="1" fillId="13" borderId="67" xfId="1" applyFont="1" applyFill="1" applyBorder="1" applyAlignment="1">
      <alignment horizontal="left" vertical="center" wrapText="1"/>
    </xf>
    <xf numFmtId="0" fontId="0" fillId="7" borderId="68" xfId="0" applyFill="1" applyBorder="1" applyAlignment="1">
      <alignment vertical="center" wrapText="1"/>
    </xf>
    <xf numFmtId="0" fontId="0" fillId="7" borderId="69" xfId="0" applyFill="1" applyBorder="1" applyAlignment="1">
      <alignment vertical="center" wrapText="1"/>
    </xf>
    <xf numFmtId="0" fontId="0" fillId="7" borderId="70" xfId="0" applyFill="1" applyBorder="1" applyAlignment="1">
      <alignment vertical="center" wrapText="1"/>
    </xf>
    <xf numFmtId="10" fontId="2" fillId="8" borderId="34" xfId="2" applyNumberFormat="1" applyFont="1" applyFill="1" applyBorder="1" applyAlignment="1">
      <alignment horizontal="center" vertical="center" wrapText="1"/>
    </xf>
    <xf numFmtId="10" fontId="0" fillId="9" borderId="35" xfId="2" applyNumberFormat="1" applyFont="1" applyFill="1" applyBorder="1" applyAlignment="1">
      <alignment horizontal="center" vertical="center" wrapText="1"/>
    </xf>
    <xf numFmtId="9" fontId="0" fillId="9" borderId="36" xfId="2" applyNumberFormat="1" applyFont="1" applyFill="1" applyBorder="1" applyAlignment="1">
      <alignment horizontal="center" vertical="center" wrapText="1"/>
    </xf>
    <xf numFmtId="9" fontId="0" fillId="9" borderId="43" xfId="2" applyFont="1" applyFill="1" applyBorder="1" applyAlignment="1">
      <alignment horizontal="center" vertical="center" wrapText="1"/>
    </xf>
    <xf numFmtId="9" fontId="0" fillId="9" borderId="48" xfId="2" applyFont="1" applyFill="1" applyBorder="1" applyAlignment="1">
      <alignment horizontal="center" vertical="center" wrapText="1"/>
    </xf>
    <xf numFmtId="10" fontId="2" fillId="5" borderId="34" xfId="2" applyNumberFormat="1" applyFont="1" applyFill="1" applyBorder="1" applyAlignment="1">
      <alignment horizontal="center" vertical="center" wrapText="1"/>
    </xf>
    <xf numFmtId="10" fontId="0" fillId="7" borderId="33" xfId="2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5" fillId="7" borderId="37" xfId="0" applyFont="1" applyFill="1" applyBorder="1" applyAlignment="1">
      <alignment horizontal="justify" vertical="justify" wrapText="1"/>
    </xf>
    <xf numFmtId="0" fontId="2" fillId="7" borderId="38" xfId="0" applyFont="1" applyFill="1" applyBorder="1" applyAlignment="1">
      <alignment horizontal="center" vertical="center" wrapText="1"/>
    </xf>
    <xf numFmtId="0" fontId="2" fillId="7" borderId="44" xfId="0" applyFont="1" applyFill="1" applyBorder="1" applyAlignment="1">
      <alignment horizontal="center" vertical="center" wrapText="1"/>
    </xf>
    <xf numFmtId="0" fontId="0" fillId="7" borderId="39" xfId="0" applyFill="1" applyBorder="1" applyAlignment="1">
      <alignment horizontal="center" vertical="center" wrapText="1"/>
    </xf>
    <xf numFmtId="0" fontId="0" fillId="7" borderId="45" xfId="0" applyFill="1" applyBorder="1" applyAlignment="1">
      <alignment horizontal="center" vertical="center" wrapText="1"/>
    </xf>
    <xf numFmtId="0" fontId="0" fillId="7" borderId="50" xfId="0" applyFill="1" applyBorder="1" applyAlignment="1">
      <alignment horizontal="center" vertical="center" wrapText="1"/>
    </xf>
    <xf numFmtId="0" fontId="0" fillId="7" borderId="65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0" fillId="7" borderId="66" xfId="0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9" xfId="0" applyFont="1" applyFill="1" applyBorder="1" applyAlignment="1">
      <alignment horizontal="center" vertical="center" wrapText="1"/>
    </xf>
    <xf numFmtId="0" fontId="2" fillId="7" borderId="29" xfId="0" applyFont="1" applyFill="1" applyBorder="1" applyAlignment="1">
      <alignment horizontal="center" vertical="center" wrapText="1"/>
    </xf>
    <xf numFmtId="0" fontId="2" fillId="7" borderId="56" xfId="0" applyFont="1" applyFill="1" applyBorder="1" applyAlignment="1">
      <alignment horizontal="center" vertical="center" wrapText="1"/>
    </xf>
    <xf numFmtId="0" fontId="0" fillId="7" borderId="52" xfId="0" applyFill="1" applyBorder="1" applyAlignment="1">
      <alignment horizontal="center" vertical="center" wrapText="1"/>
    </xf>
    <xf numFmtId="0" fontId="0" fillId="7" borderId="57" xfId="0" applyFill="1" applyBorder="1" applyAlignment="1">
      <alignment horizontal="center" vertical="center" wrapText="1"/>
    </xf>
    <xf numFmtId="0" fontId="0" fillId="7" borderId="54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2" fillId="7" borderId="30" xfId="0" applyFont="1" applyFill="1" applyBorder="1" applyAlignment="1">
      <alignment horizontal="center" vertical="center" wrapText="1"/>
    </xf>
    <xf numFmtId="0" fontId="2" fillId="7" borderId="39" xfId="0" applyFont="1" applyFill="1" applyBorder="1" applyAlignment="1">
      <alignment horizontal="center" vertical="center" wrapText="1"/>
    </xf>
    <xf numFmtId="0" fontId="2" fillId="7" borderId="45" xfId="0" applyFont="1" applyFill="1" applyBorder="1" applyAlignment="1">
      <alignment horizontal="center" vertical="center" wrapText="1"/>
    </xf>
    <xf numFmtId="0" fontId="0" fillId="7" borderId="30" xfId="0" applyFill="1" applyBorder="1" applyAlignment="1">
      <alignment horizontal="center" vertical="center" wrapText="1"/>
    </xf>
    <xf numFmtId="0" fontId="0" fillId="7" borderId="31" xfId="0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 vertical="center" wrapText="1"/>
    </xf>
    <xf numFmtId="0" fontId="0" fillId="7" borderId="46" xfId="0" applyFill="1" applyBorder="1" applyAlignment="1">
      <alignment horizontal="center" vertical="center" wrapText="1"/>
    </xf>
    <xf numFmtId="0" fontId="0" fillId="7" borderId="32" xfId="0" applyFill="1" applyBorder="1" applyAlignment="1">
      <alignment horizontal="center" vertical="center" wrapText="1"/>
    </xf>
    <xf numFmtId="0" fontId="0" fillId="7" borderId="4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147">
    <dxf>
      <font>
        <b/>
        <i val="0"/>
      </font>
      <fill>
        <patternFill>
          <bgColor rgb="FFFF0000"/>
        </patternFill>
      </fill>
    </dxf>
    <dxf>
      <font>
        <b val="0"/>
        <i/>
      </font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00990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66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8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/>
      </font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00990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66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8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66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8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/>
      </font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00990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66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8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/>
      </font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00990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66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8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/>
      </font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00990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66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8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/>
      </font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00990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66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8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/>
      </font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00990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66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8000"/>
        </patternFill>
      </fill>
    </dxf>
    <dxf>
      <fill>
        <patternFill>
          <bgColor rgb="FF00B050"/>
        </patternFill>
      </fill>
    </dxf>
    <dxf>
      <font>
        <color theme="0" tint="-0.24994659260841701"/>
      </font>
    </dxf>
    <dxf>
      <fill>
        <patternFill>
          <bgColor rgb="FF00B05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66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8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/>
      </font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00990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66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8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/>
      </font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00990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66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8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1479097</xdr:colOff>
      <xdr:row>0</xdr:row>
      <xdr:rowOff>17235</xdr:rowOff>
    </xdr:from>
    <xdr:to>
      <xdr:col>3</xdr:col>
      <xdr:colOff>2260147</xdr:colOff>
      <xdr:row>1</xdr:row>
      <xdr:rowOff>22679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829" y="17235"/>
          <a:ext cx="2980872" cy="1048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8000"/>
  </sheetPr>
  <dimension ref="A1:O21"/>
  <sheetViews>
    <sheetView showGridLines="0" tabSelected="1" topLeftCell="I1" zoomScale="84" zoomScaleNormal="84" workbookViewId="0">
      <selection activeCell="N11" sqref="N11"/>
    </sheetView>
  </sheetViews>
  <sheetFormatPr baseColWidth="10" defaultRowHeight="15" x14ac:dyDescent="0.25"/>
  <cols>
    <col min="2" max="2" width="22.28515625" customWidth="1"/>
    <col min="3" max="3" width="10.7109375" customWidth="1"/>
    <col min="4" max="4" width="50.7109375" customWidth="1"/>
    <col min="5" max="5" width="15.7109375" customWidth="1"/>
    <col min="6" max="6" width="13.85546875" customWidth="1"/>
    <col min="7" max="7" width="18.7109375" bestFit="1" customWidth="1"/>
    <col min="8" max="8" width="18.28515625" bestFit="1" customWidth="1"/>
    <col min="9" max="9" width="18.7109375" bestFit="1" customWidth="1"/>
    <col min="10" max="10" width="19.5703125" customWidth="1"/>
    <col min="11" max="11" width="9.28515625" customWidth="1"/>
    <col min="12" max="12" width="3.7109375" customWidth="1"/>
    <col min="13" max="13" width="7.5703125" customWidth="1"/>
    <col min="14" max="14" width="96.28515625" customWidth="1"/>
  </cols>
  <sheetData>
    <row r="1" spans="1:15" ht="81.75" customHeight="1" thickTop="1" thickBot="1" x14ac:dyDescent="0.3">
      <c r="A1" s="81"/>
      <c r="B1" s="82"/>
      <c r="C1" s="82"/>
      <c r="D1" s="83" t="s">
        <v>0</v>
      </c>
      <c r="E1" s="83"/>
      <c r="F1" s="83"/>
      <c r="G1" s="83"/>
      <c r="H1" s="83"/>
      <c r="I1" s="83"/>
      <c r="J1" s="83"/>
      <c r="K1" s="83"/>
      <c r="L1" s="83"/>
      <c r="M1" s="83"/>
      <c r="N1" s="84"/>
    </row>
    <row r="2" spans="1:15" ht="39" customHeight="1" thickTop="1" thickBot="1" x14ac:dyDescent="0.3">
      <c r="A2" s="85" t="s">
        <v>1</v>
      </c>
      <c r="B2" s="86"/>
      <c r="C2" s="87" t="s">
        <v>2</v>
      </c>
      <c r="D2" s="88"/>
      <c r="E2" s="89" t="s">
        <v>3</v>
      </c>
      <c r="F2" s="90"/>
      <c r="G2" s="87" t="s">
        <v>37</v>
      </c>
      <c r="H2" s="91"/>
      <c r="I2" s="88"/>
      <c r="J2" s="92" t="s">
        <v>4</v>
      </c>
      <c r="K2" s="54"/>
      <c r="L2" s="54"/>
      <c r="M2" s="93"/>
      <c r="N2" s="1">
        <v>2024</v>
      </c>
    </row>
    <row r="3" spans="1:15" ht="16.5" customHeight="1" thickTop="1" thickBot="1" x14ac:dyDescent="0.3">
      <c r="A3" s="53" t="s">
        <v>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61"/>
    </row>
    <row r="4" spans="1:15" ht="16.5" customHeight="1" thickTop="1" thickBot="1" x14ac:dyDescent="0.3">
      <c r="A4" s="62" t="s">
        <v>6</v>
      </c>
      <c r="B4" s="63"/>
      <c r="C4" s="63"/>
      <c r="D4" s="64"/>
      <c r="E4" s="65" t="s">
        <v>7</v>
      </c>
      <c r="F4" s="66"/>
      <c r="G4" s="66"/>
      <c r="H4" s="66"/>
      <c r="I4" s="66"/>
      <c r="J4" s="66"/>
      <c r="K4" s="67"/>
      <c r="L4" s="67"/>
      <c r="M4" s="67"/>
      <c r="N4" s="68"/>
    </row>
    <row r="5" spans="1:15" ht="67.900000000000006" customHeight="1" thickTop="1" thickBot="1" x14ac:dyDescent="0.3">
      <c r="A5" s="2" t="s">
        <v>8</v>
      </c>
      <c r="B5" s="3" t="s">
        <v>9</v>
      </c>
      <c r="C5" s="3" t="s">
        <v>10</v>
      </c>
      <c r="D5" s="4" t="s">
        <v>11</v>
      </c>
      <c r="E5" s="5" t="s">
        <v>12</v>
      </c>
      <c r="F5" s="5" t="s">
        <v>13</v>
      </c>
      <c r="G5" s="6" t="s">
        <v>14</v>
      </c>
      <c r="H5" s="7" t="s">
        <v>15</v>
      </c>
      <c r="I5" s="8" t="s">
        <v>16</v>
      </c>
      <c r="J5" s="9" t="s">
        <v>17</v>
      </c>
      <c r="K5" s="69" t="s">
        <v>18</v>
      </c>
      <c r="L5" s="70"/>
      <c r="M5" s="71"/>
      <c r="N5" s="10" t="s">
        <v>19</v>
      </c>
    </row>
    <row r="6" spans="1:15" ht="52.5" thickTop="1" thickBot="1" x14ac:dyDescent="0.3">
      <c r="A6" s="56">
        <v>1</v>
      </c>
      <c r="B6" s="72" t="s">
        <v>20</v>
      </c>
      <c r="C6" s="75" t="s">
        <v>21</v>
      </c>
      <c r="D6" s="76" t="s">
        <v>22</v>
      </c>
      <c r="E6" s="79" t="s">
        <v>23</v>
      </c>
      <c r="F6" s="11" t="s">
        <v>24</v>
      </c>
      <c r="G6" s="38">
        <v>0.21</v>
      </c>
      <c r="H6" s="42">
        <f>+H11/H15</f>
        <v>0.28174635225910555</v>
      </c>
      <c r="I6" s="38">
        <v>0.21</v>
      </c>
      <c r="J6" s="36">
        <f>(J11/J15)</f>
        <v>0.29402155574084998</v>
      </c>
      <c r="K6" s="37">
        <f>+J6-M6</f>
        <v>8.402155574084999E-2</v>
      </c>
      <c r="L6" s="12"/>
      <c r="M6" s="38">
        <v>0.21</v>
      </c>
      <c r="N6" s="44" t="s">
        <v>38</v>
      </c>
      <c r="O6" s="43"/>
    </row>
    <row r="7" spans="1:15" ht="56.25" customHeight="1" thickTop="1" thickBot="1" x14ac:dyDescent="0.3">
      <c r="A7" s="45"/>
      <c r="B7" s="73"/>
      <c r="C7" s="47"/>
      <c r="D7" s="77"/>
      <c r="E7" s="80"/>
      <c r="F7" s="13" t="s">
        <v>25</v>
      </c>
      <c r="G7" s="39">
        <v>0.47</v>
      </c>
      <c r="H7" s="42">
        <f t="shared" ref="H7:H9" si="0">+H12/H16</f>
        <v>0.51064420988866577</v>
      </c>
      <c r="I7" s="39">
        <v>0.47</v>
      </c>
      <c r="J7" s="41">
        <f>(J12/J16)</f>
        <v>0.60008553472433557</v>
      </c>
      <c r="K7" s="37">
        <f t="shared" ref="K7:K9" si="1">+J7-M7</f>
        <v>0.13008553472433559</v>
      </c>
      <c r="L7" s="14"/>
      <c r="M7" s="39">
        <v>0.47</v>
      </c>
      <c r="N7" s="44" t="s">
        <v>39</v>
      </c>
      <c r="O7" s="43"/>
    </row>
    <row r="8" spans="1:15" ht="50.25" customHeight="1" thickTop="1" thickBot="1" x14ac:dyDescent="0.3">
      <c r="A8" s="45"/>
      <c r="B8" s="73"/>
      <c r="C8" s="47"/>
      <c r="D8" s="77"/>
      <c r="E8" s="80"/>
      <c r="F8" s="13" t="s">
        <v>26</v>
      </c>
      <c r="G8" s="39">
        <v>0.7</v>
      </c>
      <c r="H8" s="42">
        <f t="shared" si="0"/>
        <v>0.81709372403720182</v>
      </c>
      <c r="I8" s="39">
        <v>0.7</v>
      </c>
      <c r="J8" s="41">
        <f>(J13/J17)</f>
        <v>0.82229426427232355</v>
      </c>
      <c r="K8" s="37">
        <f t="shared" si="1"/>
        <v>0.12229426427232359</v>
      </c>
      <c r="L8" s="15"/>
      <c r="M8" s="39">
        <v>0.7</v>
      </c>
      <c r="N8" s="44" t="s">
        <v>40</v>
      </c>
      <c r="O8" s="43"/>
    </row>
    <row r="9" spans="1:15" ht="52.5" thickTop="1" thickBot="1" x14ac:dyDescent="0.3">
      <c r="A9" s="46"/>
      <c r="B9" s="74"/>
      <c r="C9" s="48"/>
      <c r="D9" s="78"/>
      <c r="E9" s="80"/>
      <c r="F9" s="13" t="s">
        <v>27</v>
      </c>
      <c r="G9" s="40">
        <v>1</v>
      </c>
      <c r="H9" s="42">
        <f t="shared" si="0"/>
        <v>0.98386543324909925</v>
      </c>
      <c r="I9" s="40">
        <v>1</v>
      </c>
      <c r="J9" s="41">
        <f>(J14/J18)</f>
        <v>0.99519788543301024</v>
      </c>
      <c r="K9" s="37">
        <f t="shared" si="1"/>
        <v>-4.8021145669897569E-3</v>
      </c>
      <c r="L9" s="16"/>
      <c r="M9" s="40">
        <v>1</v>
      </c>
      <c r="N9" s="44" t="s">
        <v>41</v>
      </c>
    </row>
    <row r="10" spans="1:15" ht="16.5" thickTop="1" thickBot="1" x14ac:dyDescent="0.3">
      <c r="A10" s="53" t="s">
        <v>28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5"/>
    </row>
    <row r="11" spans="1:15" ht="15" customHeight="1" thickTop="1" x14ac:dyDescent="0.25">
      <c r="A11" s="56" t="s">
        <v>29</v>
      </c>
      <c r="B11" s="47" t="s">
        <v>30</v>
      </c>
      <c r="C11" s="47" t="s">
        <v>31</v>
      </c>
      <c r="D11" s="49" t="s">
        <v>32</v>
      </c>
      <c r="E11" s="51" t="s">
        <v>23</v>
      </c>
      <c r="F11" s="17" t="s">
        <v>24</v>
      </c>
      <c r="G11" s="18"/>
      <c r="H11" s="18">
        <v>30847493949</v>
      </c>
      <c r="I11" s="18"/>
      <c r="J11" s="18">
        <v>36601183155</v>
      </c>
      <c r="K11" s="19"/>
      <c r="L11" s="20"/>
      <c r="M11" s="20"/>
      <c r="N11" s="21"/>
    </row>
    <row r="12" spans="1:15" ht="15" customHeight="1" x14ac:dyDescent="0.25">
      <c r="A12" s="45"/>
      <c r="B12" s="47"/>
      <c r="C12" s="47"/>
      <c r="D12" s="49"/>
      <c r="E12" s="51"/>
      <c r="F12" s="17" t="s">
        <v>25</v>
      </c>
      <c r="G12" s="18"/>
      <c r="H12" s="18">
        <v>63244135482</v>
      </c>
      <c r="I12" s="18"/>
      <c r="J12" s="18">
        <v>83861987673</v>
      </c>
      <c r="K12" s="19"/>
      <c r="L12" s="20"/>
      <c r="M12" s="20"/>
      <c r="N12" s="21"/>
    </row>
    <row r="13" spans="1:15" ht="15" customHeight="1" x14ac:dyDescent="0.25">
      <c r="A13" s="45"/>
      <c r="B13" s="47"/>
      <c r="C13" s="47"/>
      <c r="D13" s="49"/>
      <c r="E13" s="51"/>
      <c r="F13" s="17" t="s">
        <v>26</v>
      </c>
      <c r="G13" s="18"/>
      <c r="H13" s="18">
        <v>107343265002</v>
      </c>
      <c r="I13" s="18"/>
      <c r="J13" s="18">
        <v>138209657440</v>
      </c>
      <c r="K13" s="19"/>
      <c r="L13" s="20"/>
      <c r="M13" s="20"/>
      <c r="N13" s="21"/>
    </row>
    <row r="14" spans="1:15" x14ac:dyDescent="0.25">
      <c r="A14" s="57"/>
      <c r="B14" s="58"/>
      <c r="C14" s="58"/>
      <c r="D14" s="59"/>
      <c r="E14" s="60"/>
      <c r="F14" s="22" t="s">
        <v>27</v>
      </c>
      <c r="G14" s="18"/>
      <c r="H14" s="18">
        <v>165979711789</v>
      </c>
      <c r="I14" s="18"/>
      <c r="J14" s="18">
        <v>212180114396</v>
      </c>
      <c r="K14" s="23"/>
      <c r="L14" s="24"/>
      <c r="M14" s="24"/>
      <c r="N14" s="25"/>
    </row>
    <row r="15" spans="1:15" ht="15" customHeight="1" x14ac:dyDescent="0.25">
      <c r="A15" s="45" t="s">
        <v>33</v>
      </c>
      <c r="B15" s="47" t="s">
        <v>34</v>
      </c>
      <c r="C15" s="47" t="s">
        <v>31</v>
      </c>
      <c r="D15" s="49" t="s">
        <v>35</v>
      </c>
      <c r="E15" s="51" t="s">
        <v>23</v>
      </c>
      <c r="F15" s="17" t="s">
        <v>24</v>
      </c>
      <c r="G15" s="18"/>
      <c r="H15" s="18">
        <v>109486755380</v>
      </c>
      <c r="I15" s="18"/>
      <c r="J15" s="18">
        <v>124484693181</v>
      </c>
      <c r="K15" s="19"/>
      <c r="L15" s="20"/>
      <c r="M15" s="20"/>
      <c r="N15" s="21"/>
    </row>
    <row r="16" spans="1:15" ht="15" customHeight="1" x14ac:dyDescent="0.25">
      <c r="A16" s="45"/>
      <c r="B16" s="47"/>
      <c r="C16" s="47"/>
      <c r="D16" s="49"/>
      <c r="E16" s="51"/>
      <c r="F16" s="17" t="s">
        <v>25</v>
      </c>
      <c r="G16" s="18"/>
      <c r="H16" s="18">
        <v>123851664735</v>
      </c>
      <c r="I16" s="18"/>
      <c r="J16" s="18">
        <v>139750056984</v>
      </c>
      <c r="K16" s="19"/>
      <c r="L16" s="20"/>
      <c r="M16" s="20"/>
      <c r="N16" s="21"/>
    </row>
    <row r="17" spans="1:14" ht="15" customHeight="1" x14ac:dyDescent="0.25">
      <c r="A17" s="45"/>
      <c r="B17" s="47" t="s">
        <v>36</v>
      </c>
      <c r="C17" s="47"/>
      <c r="D17" s="49"/>
      <c r="E17" s="51"/>
      <c r="F17" s="26" t="s">
        <v>26</v>
      </c>
      <c r="G17" s="27"/>
      <c r="H17" s="27">
        <v>131372034620</v>
      </c>
      <c r="I17" s="27"/>
      <c r="J17" s="27">
        <v>168078099830</v>
      </c>
      <c r="K17" s="28"/>
      <c r="L17" s="29"/>
      <c r="M17" s="29"/>
      <c r="N17" s="30"/>
    </row>
    <row r="18" spans="1:14" ht="15" customHeight="1" thickBot="1" x14ac:dyDescent="0.3">
      <c r="A18" s="46"/>
      <c r="B18" s="48"/>
      <c r="C18" s="48"/>
      <c r="D18" s="50"/>
      <c r="E18" s="52"/>
      <c r="F18" s="31" t="s">
        <v>27</v>
      </c>
      <c r="G18" s="32"/>
      <c r="H18" s="32">
        <v>168701639655</v>
      </c>
      <c r="I18" s="32"/>
      <c r="J18" s="32">
        <v>213203944162</v>
      </c>
      <c r="K18" s="33"/>
      <c r="L18" s="34"/>
      <c r="M18" s="34"/>
      <c r="N18" s="35"/>
    </row>
    <row r="19" spans="1:14" ht="15.75" thickTop="1" x14ac:dyDescent="0.25"/>
    <row r="21" spans="1:14" x14ac:dyDescent="0.25">
      <c r="C21" s="43"/>
    </row>
  </sheetData>
  <mergeCells count="27">
    <mergeCell ref="A1:C1"/>
    <mergeCell ref="D1:N1"/>
    <mergeCell ref="A2:B2"/>
    <mergeCell ref="C2:D2"/>
    <mergeCell ref="E2:F2"/>
    <mergeCell ref="G2:I2"/>
    <mergeCell ref="J2:M2"/>
    <mergeCell ref="A3:N3"/>
    <mergeCell ref="A4:D4"/>
    <mergeCell ref="E4:N4"/>
    <mergeCell ref="K5:M5"/>
    <mergeCell ref="A6:A9"/>
    <mergeCell ref="B6:B9"/>
    <mergeCell ref="C6:C9"/>
    <mergeCell ref="D6:D9"/>
    <mergeCell ref="E6:E9"/>
    <mergeCell ref="A10:N10"/>
    <mergeCell ref="A11:A14"/>
    <mergeCell ref="B11:B14"/>
    <mergeCell ref="C11:C14"/>
    <mergeCell ref="D11:D14"/>
    <mergeCell ref="E11:E14"/>
    <mergeCell ref="A15:A18"/>
    <mergeCell ref="B15:B18"/>
    <mergeCell ref="C15:C18"/>
    <mergeCell ref="D15:D18"/>
    <mergeCell ref="E15:E18"/>
  </mergeCells>
  <conditionalFormatting sqref="J6">
    <cfRule type="cellIs" dxfId="146" priority="122" stopIfTrue="1" operator="between">
      <formula>0</formula>
      <formula>47</formula>
    </cfRule>
    <cfRule type="cellIs" dxfId="145" priority="151" operator="between">
      <formula>95.0001</formula>
      <formula>100</formula>
    </cfRule>
    <cfRule type="cellIs" dxfId="144" priority="152" operator="between">
      <formula>90.00001</formula>
      <formula>95</formula>
    </cfRule>
    <cfRule type="cellIs" dxfId="143" priority="153" operator="between">
      <formula>9000001</formula>
      <formula>95</formula>
    </cfRule>
    <cfRule type="cellIs" dxfId="142" priority="154" operator="between">
      <formula>85.0000001</formula>
      <formula>90</formula>
    </cfRule>
    <cfRule type="top10" priority="155" rank="10"/>
    <cfRule type="cellIs" dxfId="141" priority="156" operator="between">
      <formula>0</formula>
      <formula>85</formula>
    </cfRule>
    <cfRule type="cellIs" dxfId="140" priority="157" operator="between">
      <formula>0</formula>
      <formula>85</formula>
    </cfRule>
    <cfRule type="cellIs" dxfId="139" priority="158" operator="between">
      <formula>82</formula>
      <formula>82</formula>
    </cfRule>
  </conditionalFormatting>
  <conditionalFormatting sqref="J6">
    <cfRule type="cellIs" dxfId="138" priority="145" operator="between">
      <formula>$K$9</formula>
      <formula>$M$9</formula>
    </cfRule>
    <cfRule type="cellIs" dxfId="137" priority="146" operator="between">
      <formula>$K$8</formula>
      <formula>$M$8</formula>
    </cfRule>
    <cfRule type="cellIs" dxfId="136" priority="147" operator="between">
      <formula>$K$7</formula>
      <formula>$M$7</formula>
    </cfRule>
    <cfRule type="cellIs" dxfId="135" priority="148" operator="between">
      <formula>$K$6</formula>
      <formula>$M$6</formula>
    </cfRule>
    <cfRule type="cellIs" dxfId="134" priority="149" operator="between">
      <formula>$K$7</formula>
      <formula>$M$7</formula>
    </cfRule>
    <cfRule type="cellIs" dxfId="133" priority="150" operator="between">
      <formula>$K$6</formula>
      <formula>$M$6</formula>
    </cfRule>
  </conditionalFormatting>
  <conditionalFormatting sqref="J8">
    <cfRule type="cellIs" dxfId="132" priority="137" operator="between">
      <formula>95.0001</formula>
      <formula>100</formula>
    </cfRule>
    <cfRule type="cellIs" dxfId="131" priority="138" operator="between">
      <formula>90.00001</formula>
      <formula>95</formula>
    </cfRule>
    <cfRule type="cellIs" dxfId="130" priority="139" operator="between">
      <formula>9000001</formula>
      <formula>95</formula>
    </cfRule>
    <cfRule type="cellIs" dxfId="129" priority="140" operator="between">
      <formula>85.0000001</formula>
      <formula>90</formula>
    </cfRule>
    <cfRule type="top10" priority="141" rank="10"/>
    <cfRule type="cellIs" dxfId="128" priority="142" operator="between">
      <formula>0</formula>
      <formula>85</formula>
    </cfRule>
    <cfRule type="cellIs" dxfId="127" priority="143" operator="between">
      <formula>0</formula>
      <formula>85</formula>
    </cfRule>
    <cfRule type="cellIs" dxfId="126" priority="144" operator="between">
      <formula>82</formula>
      <formula>82</formula>
    </cfRule>
  </conditionalFormatting>
  <conditionalFormatting sqref="J8:J9">
    <cfRule type="cellIs" dxfId="125" priority="131" operator="between">
      <formula>$K$9</formula>
      <formula>$M$9</formula>
    </cfRule>
    <cfRule type="cellIs" dxfId="124" priority="132" operator="between">
      <formula>$K$8</formula>
      <formula>$M$8</formula>
    </cfRule>
    <cfRule type="cellIs" dxfId="123" priority="133" operator="between">
      <formula>$K$7</formula>
      <formula>$M$7</formula>
    </cfRule>
    <cfRule type="cellIs" dxfId="122" priority="134" operator="between">
      <formula>$K$6</formula>
      <formula>$M$6</formula>
    </cfRule>
    <cfRule type="cellIs" dxfId="121" priority="135" operator="between">
      <formula>$K$7</formula>
      <formula>$M$7</formula>
    </cfRule>
    <cfRule type="cellIs" dxfId="120" priority="136" operator="between">
      <formula>$K$6</formula>
      <formula>$M$6</formula>
    </cfRule>
  </conditionalFormatting>
  <conditionalFormatting sqref="J9">
    <cfRule type="cellIs" dxfId="119" priority="123" operator="between">
      <formula>95.0001</formula>
      <formula>100</formula>
    </cfRule>
    <cfRule type="cellIs" dxfId="118" priority="124" operator="between">
      <formula>90.00001</formula>
      <formula>95</formula>
    </cfRule>
    <cfRule type="cellIs" dxfId="117" priority="125" operator="between">
      <formula>9000001</formula>
      <formula>95</formula>
    </cfRule>
    <cfRule type="cellIs" dxfId="116" priority="126" operator="between">
      <formula>85.0000001</formula>
      <formula>90</formula>
    </cfRule>
    <cfRule type="top10" priority="127" rank="10"/>
    <cfRule type="cellIs" dxfId="115" priority="128" operator="between">
      <formula>0</formula>
      <formula>85</formula>
    </cfRule>
    <cfRule type="cellIs" dxfId="114" priority="129" operator="between">
      <formula>0</formula>
      <formula>85</formula>
    </cfRule>
    <cfRule type="cellIs" dxfId="113" priority="130" operator="between">
      <formula>82</formula>
      <formula>82</formula>
    </cfRule>
  </conditionalFormatting>
  <conditionalFormatting sqref="J7">
    <cfRule type="cellIs" dxfId="112" priority="121" stopIfTrue="1" operator="between">
      <formula>47</formula>
      <formula>70</formula>
    </cfRule>
  </conditionalFormatting>
  <conditionalFormatting sqref="J6:J9">
    <cfRule type="containsErrors" dxfId="111" priority="120" stopIfTrue="1">
      <formula>ISERROR(J6)</formula>
    </cfRule>
  </conditionalFormatting>
  <conditionalFormatting sqref="J7">
    <cfRule type="cellIs" dxfId="110" priority="105" stopIfTrue="1" operator="between">
      <formula>0</formula>
      <formula>47</formula>
    </cfRule>
    <cfRule type="cellIs" dxfId="109" priority="112" operator="between">
      <formula>95.0001</formula>
      <formula>100</formula>
    </cfRule>
    <cfRule type="cellIs" dxfId="108" priority="113" operator="between">
      <formula>90.00001</formula>
      <formula>95</formula>
    </cfRule>
    <cfRule type="cellIs" dxfId="107" priority="114" operator="between">
      <formula>9000001</formula>
      <formula>95</formula>
    </cfRule>
    <cfRule type="cellIs" dxfId="106" priority="115" operator="between">
      <formula>85.0000001</formula>
      <formula>90</formula>
    </cfRule>
    <cfRule type="top10" priority="116" rank="10"/>
    <cfRule type="cellIs" dxfId="105" priority="117" operator="between">
      <formula>0</formula>
      <formula>85</formula>
    </cfRule>
    <cfRule type="cellIs" dxfId="104" priority="118" operator="between">
      <formula>0</formula>
      <formula>85</formula>
    </cfRule>
    <cfRule type="cellIs" dxfId="103" priority="119" operator="between">
      <formula>82</formula>
      <formula>82</formula>
    </cfRule>
  </conditionalFormatting>
  <conditionalFormatting sqref="J7">
    <cfRule type="cellIs" dxfId="102" priority="106" operator="between">
      <formula>$K$9</formula>
      <formula>$M$9</formula>
    </cfRule>
    <cfRule type="cellIs" dxfId="101" priority="107" operator="between">
      <formula>$K$8</formula>
      <formula>$M$8</formula>
    </cfRule>
    <cfRule type="cellIs" dxfId="100" priority="108" operator="between">
      <formula>$K$7</formula>
      <formula>$M$7</formula>
    </cfRule>
    <cfRule type="cellIs" dxfId="99" priority="109" operator="between">
      <formula>$K$6</formula>
      <formula>$M$6</formula>
    </cfRule>
    <cfRule type="cellIs" dxfId="98" priority="110" operator="between">
      <formula>$K$7</formula>
      <formula>$M$7</formula>
    </cfRule>
    <cfRule type="cellIs" dxfId="97" priority="111" operator="between">
      <formula>$K$6</formula>
      <formula>$M$6</formula>
    </cfRule>
  </conditionalFormatting>
  <conditionalFormatting sqref="J6">
    <cfRule type="cellIs" dxfId="96" priority="104" stopIfTrue="1" operator="between">
      <formula>47</formula>
      <formula>70</formula>
    </cfRule>
  </conditionalFormatting>
  <conditionalFormatting sqref="J6">
    <cfRule type="cellIs" dxfId="95" priority="89" stopIfTrue="1" operator="between">
      <formula>0</formula>
      <formula>47</formula>
    </cfRule>
    <cfRule type="cellIs" dxfId="94" priority="96" operator="between">
      <formula>95.0001</formula>
      <formula>100</formula>
    </cfRule>
    <cfRule type="cellIs" dxfId="93" priority="97" operator="between">
      <formula>90.00001</formula>
      <formula>95</formula>
    </cfRule>
    <cfRule type="cellIs" dxfId="92" priority="98" operator="between">
      <formula>9000001</formula>
      <formula>95</formula>
    </cfRule>
    <cfRule type="cellIs" dxfId="91" priority="99" operator="between">
      <formula>85.0000001</formula>
      <formula>90</formula>
    </cfRule>
    <cfRule type="top10" priority="100" rank="10"/>
    <cfRule type="cellIs" dxfId="90" priority="101" operator="between">
      <formula>0</formula>
      <formula>85</formula>
    </cfRule>
    <cfRule type="cellIs" dxfId="89" priority="102" operator="between">
      <formula>0</formula>
      <formula>85</formula>
    </cfRule>
    <cfRule type="cellIs" dxfId="88" priority="103" operator="between">
      <formula>82</formula>
      <formula>82</formula>
    </cfRule>
  </conditionalFormatting>
  <conditionalFormatting sqref="J6">
    <cfRule type="cellIs" dxfId="87" priority="90" operator="between">
      <formula>$K$9</formula>
      <formula>$M$9</formula>
    </cfRule>
    <cfRule type="cellIs" dxfId="86" priority="91" operator="between">
      <formula>$K$8</formula>
      <formula>$M$8</formula>
    </cfRule>
    <cfRule type="cellIs" dxfId="85" priority="92" operator="between">
      <formula>$K$7</formula>
      <formula>$M$7</formula>
    </cfRule>
    <cfRule type="cellIs" dxfId="84" priority="93" operator="between">
      <formula>$K$6</formula>
      <formula>$M$6</formula>
    </cfRule>
    <cfRule type="cellIs" dxfId="83" priority="94" operator="between">
      <formula>$K$7</formula>
      <formula>$M$7</formula>
    </cfRule>
    <cfRule type="cellIs" dxfId="82" priority="95" operator="between">
      <formula>$K$6</formula>
      <formula>$M$6</formula>
    </cfRule>
  </conditionalFormatting>
  <conditionalFormatting sqref="J8">
    <cfRule type="cellIs" dxfId="81" priority="88" stopIfTrue="1" operator="between">
      <formula>47</formula>
      <formula>70</formula>
    </cfRule>
  </conditionalFormatting>
  <conditionalFormatting sqref="J8">
    <cfRule type="cellIs" dxfId="80" priority="73" stopIfTrue="1" operator="between">
      <formula>0</formula>
      <formula>47</formula>
    </cfRule>
    <cfRule type="cellIs" dxfId="79" priority="80" operator="between">
      <formula>95.0001</formula>
      <formula>100</formula>
    </cfRule>
    <cfRule type="cellIs" dxfId="78" priority="81" operator="between">
      <formula>90.00001</formula>
      <formula>95</formula>
    </cfRule>
    <cfRule type="cellIs" dxfId="77" priority="82" operator="between">
      <formula>9000001</formula>
      <formula>95</formula>
    </cfRule>
    <cfRule type="cellIs" dxfId="76" priority="83" operator="between">
      <formula>85.0000001</formula>
      <formula>90</formula>
    </cfRule>
    <cfRule type="top10" priority="84" rank="10"/>
    <cfRule type="cellIs" dxfId="75" priority="85" operator="between">
      <formula>0</formula>
      <formula>85</formula>
    </cfRule>
    <cfRule type="cellIs" dxfId="74" priority="86" operator="between">
      <formula>0</formula>
      <formula>85</formula>
    </cfRule>
    <cfRule type="cellIs" dxfId="73" priority="87" operator="between">
      <formula>82</formula>
      <formula>82</formula>
    </cfRule>
  </conditionalFormatting>
  <conditionalFormatting sqref="J8">
    <cfRule type="cellIs" dxfId="72" priority="74" operator="between">
      <formula>$K$9</formula>
      <formula>$M$9</formula>
    </cfRule>
    <cfRule type="cellIs" dxfId="71" priority="75" operator="between">
      <formula>$K$8</formula>
      <formula>$M$8</formula>
    </cfRule>
    <cfRule type="cellIs" dxfId="70" priority="76" operator="between">
      <formula>$K$7</formula>
      <formula>$M$7</formula>
    </cfRule>
    <cfRule type="cellIs" dxfId="69" priority="77" operator="between">
      <formula>$K$6</formula>
      <formula>$M$6</formula>
    </cfRule>
    <cfRule type="cellIs" dxfId="68" priority="78" operator="between">
      <formula>$K$7</formula>
      <formula>$M$7</formula>
    </cfRule>
    <cfRule type="cellIs" dxfId="67" priority="79" operator="between">
      <formula>$K$6</formula>
      <formula>$M$6</formula>
    </cfRule>
  </conditionalFormatting>
  <conditionalFormatting sqref="J9">
    <cfRule type="cellIs" dxfId="66" priority="72" stopIfTrue="1" operator="between">
      <formula>47</formula>
      <formula>70</formula>
    </cfRule>
  </conditionalFormatting>
  <conditionalFormatting sqref="J9">
    <cfRule type="cellIs" dxfId="65" priority="57" stopIfTrue="1" operator="between">
      <formula>0</formula>
      <formula>47</formula>
    </cfRule>
    <cfRule type="cellIs" dxfId="64" priority="64" operator="between">
      <formula>95.0001</formula>
      <formula>100</formula>
    </cfRule>
    <cfRule type="cellIs" dxfId="63" priority="65" operator="between">
      <formula>90.00001</formula>
      <formula>95</formula>
    </cfRule>
    <cfRule type="cellIs" dxfId="62" priority="66" operator="between">
      <formula>9000001</formula>
      <formula>95</formula>
    </cfRule>
    <cfRule type="cellIs" dxfId="61" priority="67" operator="between">
      <formula>85.0000001</formula>
      <formula>90</formula>
    </cfRule>
    <cfRule type="top10" priority="68" rank="10"/>
    <cfRule type="cellIs" dxfId="60" priority="69" operator="between">
      <formula>0</formula>
      <formula>85</formula>
    </cfRule>
    <cfRule type="cellIs" dxfId="59" priority="70" operator="between">
      <formula>0</formula>
      <formula>85</formula>
    </cfRule>
    <cfRule type="cellIs" dxfId="58" priority="71" operator="between">
      <formula>82</formula>
      <formula>82</formula>
    </cfRule>
  </conditionalFormatting>
  <conditionalFormatting sqref="J9">
    <cfRule type="cellIs" dxfId="57" priority="58" operator="between">
      <formula>$K$9</formula>
      <formula>$M$9</formula>
    </cfRule>
    <cfRule type="cellIs" dxfId="56" priority="59" operator="between">
      <formula>$K$8</formula>
      <formula>$M$8</formula>
    </cfRule>
    <cfRule type="cellIs" dxfId="55" priority="60" operator="between">
      <formula>$K$7</formula>
      <formula>$M$7</formula>
    </cfRule>
    <cfRule type="cellIs" dxfId="54" priority="61" operator="between">
      <formula>$K$6</formula>
      <formula>$M$6</formula>
    </cfRule>
    <cfRule type="cellIs" dxfId="53" priority="62" operator="between">
      <formula>$K$7</formula>
      <formula>$M$7</formula>
    </cfRule>
    <cfRule type="cellIs" dxfId="52" priority="63" operator="between">
      <formula>$K$6</formula>
      <formula>$M$6</formula>
    </cfRule>
  </conditionalFormatting>
  <conditionalFormatting sqref="J8">
    <cfRule type="cellIs" dxfId="51" priority="56" stopIfTrue="1" operator="between">
      <formula>47</formula>
      <formula>70</formula>
    </cfRule>
  </conditionalFormatting>
  <conditionalFormatting sqref="J8">
    <cfRule type="cellIs" dxfId="50" priority="41" stopIfTrue="1" operator="between">
      <formula>0</formula>
      <formula>47</formula>
    </cfRule>
    <cfRule type="cellIs" dxfId="49" priority="48" operator="between">
      <formula>95.0001</formula>
      <formula>100</formula>
    </cfRule>
    <cfRule type="cellIs" dxfId="48" priority="49" operator="between">
      <formula>90.00001</formula>
      <formula>95</formula>
    </cfRule>
    <cfRule type="cellIs" dxfId="47" priority="50" operator="between">
      <formula>9000001</formula>
      <formula>95</formula>
    </cfRule>
    <cfRule type="cellIs" dxfId="46" priority="51" operator="between">
      <formula>85.0000001</formula>
      <formula>90</formula>
    </cfRule>
    <cfRule type="top10" priority="52" rank="10"/>
    <cfRule type="cellIs" dxfId="45" priority="53" operator="between">
      <formula>0</formula>
      <formula>85</formula>
    </cfRule>
    <cfRule type="cellIs" dxfId="44" priority="54" operator="between">
      <formula>0</formula>
      <formula>85</formula>
    </cfRule>
    <cfRule type="cellIs" dxfId="43" priority="55" operator="between">
      <formula>82</formula>
      <formula>82</formula>
    </cfRule>
  </conditionalFormatting>
  <conditionalFormatting sqref="J8">
    <cfRule type="cellIs" dxfId="42" priority="42" operator="between">
      <formula>$K$9</formula>
      <formula>$M$9</formula>
    </cfRule>
    <cfRule type="cellIs" dxfId="41" priority="43" operator="between">
      <formula>$K$8</formula>
      <formula>$M$8</formula>
    </cfRule>
    <cfRule type="cellIs" dxfId="40" priority="44" operator="between">
      <formula>$K$7</formula>
      <formula>$M$7</formula>
    </cfRule>
    <cfRule type="cellIs" dxfId="39" priority="45" operator="between">
      <formula>$K$6</formula>
      <formula>$M$6</formula>
    </cfRule>
    <cfRule type="cellIs" dxfId="38" priority="46" operator="between">
      <formula>$K$7</formula>
      <formula>$M$7</formula>
    </cfRule>
    <cfRule type="cellIs" dxfId="37" priority="47" operator="between">
      <formula>$K$6</formula>
      <formula>$M$6</formula>
    </cfRule>
  </conditionalFormatting>
  <conditionalFormatting sqref="J9">
    <cfRule type="cellIs" dxfId="36" priority="33" operator="between">
      <formula>95.0001</formula>
      <formula>100</formula>
    </cfRule>
    <cfRule type="cellIs" dxfId="35" priority="34" operator="between">
      <formula>90.00001</formula>
      <formula>95</formula>
    </cfRule>
    <cfRule type="cellIs" dxfId="34" priority="35" operator="between">
      <formula>9000001</formula>
      <formula>95</formula>
    </cfRule>
    <cfRule type="cellIs" dxfId="33" priority="36" operator="between">
      <formula>85.0000001</formula>
      <formula>90</formula>
    </cfRule>
    <cfRule type="top10" priority="37" rank="10"/>
    <cfRule type="cellIs" dxfId="32" priority="38" operator="between">
      <formula>0</formula>
      <formula>85</formula>
    </cfRule>
    <cfRule type="cellIs" dxfId="31" priority="39" operator="between">
      <formula>0</formula>
      <formula>85</formula>
    </cfRule>
    <cfRule type="cellIs" dxfId="30" priority="40" operator="between">
      <formula>82</formula>
      <formula>82</formula>
    </cfRule>
  </conditionalFormatting>
  <conditionalFormatting sqref="J9">
    <cfRule type="cellIs" dxfId="29" priority="32" stopIfTrue="1" operator="between">
      <formula>47</formula>
      <formula>70</formula>
    </cfRule>
  </conditionalFormatting>
  <conditionalFormatting sqref="J9">
    <cfRule type="cellIs" dxfId="28" priority="17" stopIfTrue="1" operator="between">
      <formula>0</formula>
      <formula>47</formula>
    </cfRule>
    <cfRule type="cellIs" dxfId="27" priority="24" operator="between">
      <formula>95.0001</formula>
      <formula>100</formula>
    </cfRule>
    <cfRule type="cellIs" dxfId="26" priority="25" operator="between">
      <formula>90.00001</formula>
      <formula>95</formula>
    </cfRule>
    <cfRule type="cellIs" dxfId="25" priority="26" operator="between">
      <formula>9000001</formula>
      <formula>95</formula>
    </cfRule>
    <cfRule type="cellIs" dxfId="24" priority="27" operator="between">
      <formula>85.0000001</formula>
      <formula>90</formula>
    </cfRule>
    <cfRule type="top10" priority="28" rank="10"/>
    <cfRule type="cellIs" dxfId="23" priority="29" operator="between">
      <formula>0</formula>
      <formula>85</formula>
    </cfRule>
    <cfRule type="cellIs" dxfId="22" priority="30" operator="between">
      <formula>0</formula>
      <formula>85</formula>
    </cfRule>
    <cfRule type="cellIs" dxfId="21" priority="31" operator="between">
      <formula>82</formula>
      <formula>82</formula>
    </cfRule>
  </conditionalFormatting>
  <conditionalFormatting sqref="J9">
    <cfRule type="cellIs" dxfId="20" priority="18" operator="between">
      <formula>$K$9</formula>
      <formula>$M$9</formula>
    </cfRule>
    <cfRule type="cellIs" dxfId="19" priority="19" operator="between">
      <formula>$K$8</formula>
      <formula>$M$8</formula>
    </cfRule>
    <cfRule type="cellIs" dxfId="18" priority="20" operator="between">
      <formula>$K$7</formula>
      <formula>$M$7</formula>
    </cfRule>
    <cfRule type="cellIs" dxfId="17" priority="21" operator="between">
      <formula>$K$6</formula>
      <formula>$M$6</formula>
    </cfRule>
    <cfRule type="cellIs" dxfId="16" priority="22" operator="between">
      <formula>$K$7</formula>
      <formula>$M$7</formula>
    </cfRule>
    <cfRule type="cellIs" dxfId="15" priority="23" operator="between">
      <formula>$K$6</formula>
      <formula>$M$6</formula>
    </cfRule>
  </conditionalFormatting>
  <conditionalFormatting sqref="J9">
    <cfRule type="cellIs" dxfId="14" priority="16" stopIfTrue="1" operator="between">
      <formula>47</formula>
      <formula>70</formula>
    </cfRule>
  </conditionalFormatting>
  <conditionalFormatting sqref="J9">
    <cfRule type="cellIs" dxfId="13" priority="1" stopIfTrue="1" operator="between">
      <formula>0</formula>
      <formula>47</formula>
    </cfRule>
    <cfRule type="cellIs" dxfId="12" priority="8" operator="between">
      <formula>95.0001</formula>
      <formula>100</formula>
    </cfRule>
    <cfRule type="cellIs" dxfId="11" priority="9" operator="between">
      <formula>90.00001</formula>
      <formula>95</formula>
    </cfRule>
    <cfRule type="cellIs" dxfId="10" priority="10" operator="between">
      <formula>9000001</formula>
      <formula>95</formula>
    </cfRule>
    <cfRule type="cellIs" dxfId="9" priority="11" operator="between">
      <formula>85.0000001</formula>
      <formula>90</formula>
    </cfRule>
    <cfRule type="top10" priority="12" rank="10"/>
    <cfRule type="cellIs" dxfId="8" priority="13" operator="between">
      <formula>0</formula>
      <formula>85</formula>
    </cfRule>
    <cfRule type="cellIs" dxfId="7" priority="14" operator="between">
      <formula>0</formula>
      <formula>85</formula>
    </cfRule>
    <cfRule type="cellIs" dxfId="6" priority="15" operator="between">
      <formula>82</formula>
      <formula>82</formula>
    </cfRule>
  </conditionalFormatting>
  <conditionalFormatting sqref="J9">
    <cfRule type="cellIs" dxfId="5" priority="2" operator="between">
      <formula>$K$9</formula>
      <formula>$M$9</formula>
    </cfRule>
    <cfRule type="cellIs" dxfId="4" priority="3" operator="between">
      <formula>$K$8</formula>
      <formula>$M$8</formula>
    </cfRule>
    <cfRule type="cellIs" dxfId="3" priority="4" operator="between">
      <formula>$K$7</formula>
      <formula>$M$7</formula>
    </cfRule>
    <cfRule type="cellIs" dxfId="2" priority="5" operator="between">
      <formula>$K$6</formula>
      <formula>$M$6</formula>
    </cfRule>
    <cfRule type="cellIs" dxfId="1" priority="6" operator="between">
      <formula>$K$7</formula>
      <formula>$M$7</formula>
    </cfRule>
    <cfRule type="cellIs" dxfId="0" priority="7" operator="between">
      <formula>$K$6</formula>
      <formula>$M$6</formula>
    </cfRule>
  </conditionalFormatting>
  <pageMargins left="0.7" right="0.7" top="0.75" bottom="0.75" header="0.3" footer="0.3"/>
  <pageSetup orientation="landscape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F35DD11DF2FC4ABC63E178DE5A387E" ma:contentTypeVersion="16" ma:contentTypeDescription="Crear nuevo documento." ma:contentTypeScope="" ma:versionID="f49a9a3c707ac81e2d3acb57bb98a9be">
  <xsd:schema xmlns:xsd="http://www.w3.org/2001/XMLSchema" xmlns:xs="http://www.w3.org/2001/XMLSchema" xmlns:p="http://schemas.microsoft.com/office/2006/metadata/properties" xmlns:ns3="cfb2f346-fbe2-440c-b8fc-4397855baede" xmlns:ns4="f028618a-47d7-48d6-b1ec-3ff916b7305f" targetNamespace="http://schemas.microsoft.com/office/2006/metadata/properties" ma:root="true" ma:fieldsID="53dbaac227334d7449d054a475678dde" ns3:_="" ns4:_="">
    <xsd:import namespace="cfb2f346-fbe2-440c-b8fc-4397855baede"/>
    <xsd:import namespace="f028618a-47d7-48d6-b1ec-3ff916b7305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  <xsd:element ref="ns3:MediaServiceSystemTag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b2f346-fbe2-440c-b8fc-4397855bae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28618a-47d7-48d6-b1ec-3ff916b730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fb2f346-fbe2-440c-b8fc-4397855baede" xsi:nil="true"/>
  </documentManagement>
</p:properties>
</file>

<file path=customXml/itemProps1.xml><?xml version="1.0" encoding="utf-8"?>
<ds:datastoreItem xmlns:ds="http://schemas.openxmlformats.org/officeDocument/2006/customXml" ds:itemID="{46E82967-2288-48FA-AED4-D7644524C5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A20893-9086-469A-A213-AA719C1DC2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b2f346-fbe2-440c-b8fc-4397855baede"/>
    <ds:schemaRef ds:uri="f028618a-47d7-48d6-b1ec-3ff916b73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07923F-BDD2-456B-AF3D-5FE2C2B18E43}">
  <ds:schemaRefs>
    <ds:schemaRef ds:uri="http://purl.org/dc/elements/1.1/"/>
    <ds:schemaRef ds:uri="cfb2f346-fbe2-440c-b8fc-4397855baede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f028618a-47d7-48d6-b1ec-3ff916b7305f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GESTION FINANCIERA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John Oueimer Martinez Rojas</cp:lastModifiedBy>
  <dcterms:created xsi:type="dcterms:W3CDTF">2019-08-30T19:01:20Z</dcterms:created>
  <dcterms:modified xsi:type="dcterms:W3CDTF">2025-02-11T19:14:45Z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0x0101009FF35DD11DF2FC4ABC63E178DE5A387E</vt:lpwstr>
  </property>
</Properties>
</file>